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90" windowWidth="14320" windowHeight="5030" tabRatio="909" activeTab="0"/>
  </bookViews>
  <sheets>
    <sheet name="目录" sheetId="1" r:id="rId1"/>
    <sheet name="申报基金-已投项目列表" sheetId="2" r:id="rId2"/>
    <sheet name="申报基金-储备项目列表" sheetId="3" r:id="rId3"/>
    <sheet name="基金管理人历史业绩-基金层面业绩统计" sheetId="4" r:id="rId4"/>
    <sheet name="基金管理人历史业绩-投资项目列表" sheetId="5" r:id="rId5"/>
    <sheet name="历史业绩-核心人员过往的投资项目" sheetId="6" r:id="rId6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"10/22/2021 07:08:43"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<sst xmlns="http://schemas.openxmlformats.org/spreadsheetml/2006/main" count="217" uniqueCount="154">
  <si>
    <t>A</t>
  </si>
  <si>
    <t>投资项目的前一年</t>
  </si>
  <si>
    <t>投资项目的第一年</t>
  </si>
  <si>
    <t>基金名称</t>
  </si>
  <si>
    <t>基金</t>
  </si>
  <si>
    <t>项目数量</t>
  </si>
  <si>
    <t>累计投资成本</t>
  </si>
  <si>
    <t>总估值</t>
  </si>
  <si>
    <t>DPI</t>
  </si>
  <si>
    <t>Gross</t>
  </si>
  <si>
    <t>IRR</t>
  </si>
  <si>
    <t>Net</t>
  </si>
  <si>
    <t>成本法/新一轮交易价格/市场法（PE/PS等）/退出价格</t>
  </si>
  <si>
    <t>项目简介</t>
  </si>
  <si>
    <t>项目来源</t>
  </si>
  <si>
    <t>拟投资轮次</t>
  </si>
  <si>
    <t>拟投资金额</t>
  </si>
  <si>
    <t>占比</t>
  </si>
  <si>
    <t>公司阶段</t>
  </si>
  <si>
    <t>初始投资时是否符合522企业</t>
  </si>
  <si>
    <t xml:space="preserve"> </t>
  </si>
  <si>
    <t>项目名称</t>
  </si>
  <si>
    <t>公司成立时间</t>
  </si>
  <si>
    <t>所属行业</t>
  </si>
  <si>
    <t>业务简述</t>
  </si>
  <si>
    <t>项目角色 (领投/跟投)</t>
  </si>
  <si>
    <t>联合投资人</t>
  </si>
  <si>
    <t>项目来源</t>
  </si>
  <si>
    <t>项目负责人</t>
  </si>
  <si>
    <t>估值方法</t>
  </si>
  <si>
    <t>若使用PE/PS等市场法，请列示multiple倍数</t>
  </si>
  <si>
    <t>首次投后公司估值</t>
  </si>
  <si>
    <t>最近一次融资时间(年/月)</t>
  </si>
  <si>
    <t>最近一次融资金额</t>
  </si>
  <si>
    <t>最近一次交易后公司估值</t>
  </si>
  <si>
    <t>最近一次融资投资人</t>
  </si>
  <si>
    <t>退出状态</t>
  </si>
  <si>
    <t>退出方式</t>
  </si>
  <si>
    <t>退出时间（预计）</t>
  </si>
  <si>
    <t>退出部分成本</t>
  </si>
  <si>
    <t>投资项目基本信息</t>
  </si>
  <si>
    <t>退出成本</t>
  </si>
  <si>
    <t>退出金额</t>
  </si>
  <si>
    <t>退出收益</t>
  </si>
  <si>
    <t>A</t>
  </si>
  <si>
    <t>B</t>
  </si>
  <si>
    <t>C</t>
  </si>
  <si>
    <t>D</t>
  </si>
  <si>
    <t>C为已退出项目实现的投资收益；</t>
  </si>
  <si>
    <t>注：A为截止到统计日期基金全部的投资成本，为已退出项目投资成本及未退出项目投资成本之和；</t>
  </si>
  <si>
    <t>B为已退出项目的投资成本；</t>
  </si>
  <si>
    <t>投资成本</t>
  </si>
  <si>
    <t>总估值</t>
  </si>
  <si>
    <t>回报倍数</t>
  </si>
  <si>
    <t>核心人员</t>
  </si>
  <si>
    <t>估值</t>
  </si>
  <si>
    <t>未退出部分</t>
  </si>
  <si>
    <t>已退出部分</t>
  </si>
  <si>
    <t>A</t>
  </si>
  <si>
    <t>B</t>
  </si>
  <si>
    <t>D</t>
  </si>
  <si>
    <t>E=B+D</t>
  </si>
  <si>
    <t>F=E/(A+C)</t>
  </si>
  <si>
    <t>投资时间</t>
  </si>
  <si>
    <t>退出项目MOC</t>
  </si>
  <si>
    <t>所有项目合计MOC</t>
  </si>
  <si>
    <t>注：请填写之前投资机构任职时负责投资的项目（如有）</t>
  </si>
  <si>
    <t>已实现
价值</t>
  </si>
  <si>
    <t>未实现
价值</t>
  </si>
  <si>
    <t>投资成本</t>
  </si>
  <si>
    <t>C</t>
  </si>
  <si>
    <t>总价值</t>
  </si>
  <si>
    <t>D=B+C</t>
  </si>
  <si>
    <t>当前股权比例</t>
  </si>
  <si>
    <t>回报倍数</t>
  </si>
  <si>
    <t>IRR</t>
  </si>
  <si>
    <t>项目估值情况</t>
  </si>
  <si>
    <t>项目退出情况</t>
  </si>
  <si>
    <t>F</t>
  </si>
  <si>
    <t>G</t>
  </si>
  <si>
    <t>注：如一支基金对同一项目有多轮投资，请分开填写投资日期与金额，合计填写估值及IRR，具体示例如下</t>
  </si>
  <si>
    <t>首次投资
股权比例</t>
  </si>
  <si>
    <t>1、并购退出的请列示买方
2、已上市的请列示股票代码
3、未退出的项目请列示退出计划/退出进展（拟上市填写报会时间）</t>
  </si>
  <si>
    <t>投资时间</t>
  </si>
  <si>
    <t>E=D/A</t>
  </si>
  <si>
    <t>XX基金</t>
  </si>
  <si>
    <t>XXX基金</t>
  </si>
  <si>
    <t>X基金</t>
  </si>
  <si>
    <t>董事会席位</t>
  </si>
  <si>
    <t>新一轮交易价格</t>
  </si>
  <si>
    <t>自有</t>
  </si>
  <si>
    <t>领投</t>
  </si>
  <si>
    <t>基金名称</t>
  </si>
  <si>
    <t>合计</t>
  </si>
  <si>
    <t>退出说明</t>
  </si>
  <si>
    <t>项目开发与管理</t>
  </si>
  <si>
    <t>分红</t>
  </si>
  <si>
    <t>H</t>
  </si>
  <si>
    <t>退出部分收益</t>
  </si>
  <si>
    <t>B=F+G+H</t>
  </si>
  <si>
    <t>分红</t>
  </si>
  <si>
    <t>退出方式/拟退出方式</t>
  </si>
  <si>
    <t>请填写申报基金管理人管理的所有其他基金总体业绩</t>
  </si>
  <si>
    <t>请填写申报基金管理人管理的所有其他基金的历史投资项目</t>
  </si>
  <si>
    <t>请填写申报基金核心投资人员在其他基金的过往投资项目</t>
  </si>
  <si>
    <t>投资回报倍数</t>
  </si>
  <si>
    <t>最近一次融资后股份占比</t>
  </si>
  <si>
    <t>公司注册地</t>
  </si>
  <si>
    <t>关键业务指标</t>
  </si>
  <si>
    <t>2021A</t>
  </si>
  <si>
    <t>2020A</t>
  </si>
  <si>
    <t>2022A</t>
  </si>
  <si>
    <t>业务指标名称</t>
  </si>
  <si>
    <t>营业收入/净利润等</t>
  </si>
  <si>
    <t>序号</t>
  </si>
  <si>
    <t>项目名称</t>
  </si>
  <si>
    <t>目前进展状态</t>
  </si>
  <si>
    <t>公司注册地</t>
  </si>
  <si>
    <t>基协备案编号</t>
  </si>
  <si>
    <t>设立时间</t>
  </si>
  <si>
    <t>基金认缴总规模</t>
  </si>
  <si>
    <t>基金实缴规模</t>
  </si>
  <si>
    <t>投资期+退出期+延长期</t>
  </si>
  <si>
    <t>例如:5+3+2</t>
  </si>
  <si>
    <t>目前阶段</t>
  </si>
  <si>
    <t>投资期/退出期/延长期/已清算</t>
  </si>
  <si>
    <t>未退出部分估值</t>
  </si>
  <si>
    <t>E=B+C+D</t>
  </si>
  <si>
    <t>F=(B+C)/B</t>
  </si>
  <si>
    <t>G=E/A</t>
  </si>
  <si>
    <t>H</t>
  </si>
  <si>
    <t>数据截止日期：【】年【】月【】日</t>
  </si>
  <si>
    <t>H=累计分配给LP的金额/LP累计实缴金额</t>
  </si>
  <si>
    <t>D为未退出项目的估值之和；</t>
  </si>
  <si>
    <t>所属基金/机构</t>
  </si>
  <si>
    <t>基金存续期</t>
  </si>
  <si>
    <t>基金关键人士</t>
  </si>
  <si>
    <t>投委会成员</t>
  </si>
  <si>
    <t>投资领域/行业</t>
  </si>
  <si>
    <t>主要出资人</t>
  </si>
  <si>
    <t>备注</t>
  </si>
  <si>
    <t>投资地域范围</t>
  </si>
  <si>
    <r>
      <rPr>
        <b/>
        <sz val="12"/>
        <color indexed="8"/>
        <rFont val="仿宋"/>
        <family val="3"/>
      </rPr>
      <t>目录</t>
    </r>
  </si>
  <si>
    <r>
      <rPr>
        <b/>
        <sz val="12"/>
        <color indexed="8"/>
        <rFont val="仿宋"/>
        <family val="3"/>
      </rPr>
      <t>填写说明</t>
    </r>
  </si>
  <si>
    <r>
      <rPr>
        <sz val="12"/>
        <color indexed="8"/>
        <rFont val="仿宋"/>
        <family val="3"/>
      </rPr>
      <t>申报基金-已投项目列表</t>
    </r>
  </si>
  <si>
    <r>
      <rPr>
        <sz val="12"/>
        <color indexed="8"/>
        <rFont val="仿宋"/>
        <family val="3"/>
      </rPr>
      <t>请填写申报基金已投资项目，如本次申报基金为拟新设立基金，此列表无需填写</t>
    </r>
  </si>
  <si>
    <r>
      <rPr>
        <sz val="12"/>
        <color indexed="8"/>
        <rFont val="仿宋"/>
        <family val="3"/>
      </rPr>
      <t>申报基金-储备项目列表</t>
    </r>
  </si>
  <si>
    <r>
      <rPr>
        <sz val="12"/>
        <color indexed="8"/>
        <rFont val="仿宋"/>
        <family val="3"/>
      </rPr>
      <t>请填写申报基金拟投资的储备项目</t>
    </r>
  </si>
  <si>
    <r>
      <t>基金管理人</t>
    </r>
    <r>
      <rPr>
        <sz val="12"/>
        <color indexed="8"/>
        <rFont val="仿宋"/>
        <family val="3"/>
      </rPr>
      <t>历史业绩-基金层面业绩统计</t>
    </r>
  </si>
  <si>
    <r>
      <t>基金管理人</t>
    </r>
    <r>
      <rPr>
        <sz val="12"/>
        <color indexed="8"/>
        <rFont val="仿宋"/>
        <family val="3"/>
      </rPr>
      <t>历史业绩-投资项目列表</t>
    </r>
  </si>
  <si>
    <r>
      <rPr>
        <sz val="12"/>
        <color indexed="8"/>
        <rFont val="仿宋"/>
        <family val="3"/>
      </rPr>
      <t>历史业绩-核心人员过往的投资项目</t>
    </r>
  </si>
  <si>
    <r>
      <t>X</t>
    </r>
    <r>
      <rPr>
        <sz val="10"/>
        <color indexed="8"/>
        <rFont val="仿宋"/>
        <family val="3"/>
      </rPr>
      <t>XX项目</t>
    </r>
  </si>
  <si>
    <t>是否有返投计划</t>
  </si>
  <si>
    <t>序号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</si>
</sst>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b/>
      <sz val="10"/>
      <color indexed="9"/>
      <name val="仿宋"/>
      <family val="3"/>
    </font>
    <font>
      <b/>
      <sz val="10"/>
      <name val="仿宋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2"/>
      <color indexed="60"/>
      <name val="仿宋"/>
      <family val="3"/>
    </font>
    <font>
      <i/>
      <sz val="10"/>
      <color indexed="10"/>
      <name val="仿宋"/>
      <family val="3"/>
    </font>
    <font>
      <b/>
      <u val="single"/>
      <sz val="10"/>
      <color indexed="8"/>
      <name val="仿宋"/>
      <family val="3"/>
    </font>
    <font>
      <i/>
      <sz val="10"/>
      <color indexed="60"/>
      <name val="仿宋"/>
      <family val="3"/>
    </font>
    <font>
      <b/>
      <sz val="10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2"/>
      <color theme="1"/>
      <name val="仿宋"/>
      <family val="3"/>
    </font>
    <font>
      <b/>
      <sz val="12"/>
      <color theme="1"/>
      <name val="仿宋"/>
      <family val="3"/>
    </font>
    <font>
      <i/>
      <sz val="12"/>
      <color rgb="FFC00000"/>
      <name val="仿宋"/>
      <family val="3"/>
    </font>
    <font>
      <sz val="10"/>
      <color theme="1"/>
      <name val="仿宋"/>
      <family val="3"/>
    </font>
    <font>
      <b/>
      <sz val="10"/>
      <color rgb="FFFFFFFF"/>
      <name val="仿宋"/>
      <family val="3"/>
    </font>
    <font>
      <i/>
      <sz val="10"/>
      <color rgb="FFFF0000"/>
      <name val="仿宋"/>
      <family val="3"/>
    </font>
    <font>
      <b/>
      <u val="single"/>
      <sz val="10"/>
      <color theme="1"/>
      <name val="仿宋"/>
      <family val="3"/>
    </font>
    <font>
      <i/>
      <sz val="10"/>
      <color rgb="FFC00000"/>
      <name val="仿宋"/>
      <family val="3"/>
    </font>
    <font>
      <b/>
      <sz val="10"/>
      <color theme="1"/>
      <name val="仿宋"/>
      <family val="3"/>
    </font>
    <font>
      <b/>
      <sz val="10"/>
      <color theme="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3" fillId="0" borderId="0" xfId="0" applyFont="1" applyAlignment="1">
      <alignment vertical="center"/>
    </xf>
    <xf numFmtId="0" fontId="55" fillId="0" borderId="0" xfId="0" applyFont="1" applyAlignment="1">
      <alignment vertical="center" wrapText="1"/>
    </xf>
    <xf numFmtId="0" fontId="55" fillId="0" borderId="0" xfId="0" applyFont="1" applyBorder="1" applyAlignment="1">
      <alignment vertical="center"/>
    </xf>
    <xf numFmtId="0" fontId="56" fillId="4" borderId="0" xfId="0" applyFont="1" applyFill="1" applyBorder="1" applyAlignment="1">
      <alignment vertical="center"/>
    </xf>
    <xf numFmtId="0" fontId="53" fillId="4" borderId="0" xfId="0" applyFont="1" applyFill="1" applyBorder="1" applyAlignment="1">
      <alignment vertical="center"/>
    </xf>
    <xf numFmtId="9" fontId="53" fillId="4" borderId="0" xfId="0" applyNumberFormat="1" applyFont="1" applyFill="1" applyBorder="1" applyAlignment="1">
      <alignment vertical="center"/>
    </xf>
    <xf numFmtId="12" fontId="53" fillId="4" borderId="0" xfId="50" applyNumberFormat="1" applyFont="1" applyFill="1" applyBorder="1" applyAlignment="1">
      <alignment vertical="center"/>
    </xf>
    <xf numFmtId="14" fontId="53" fillId="4" borderId="0" xfId="0" applyNumberFormat="1" applyFont="1" applyFill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3" fillId="0" borderId="10" xfId="0" applyFont="1" applyFill="1" applyBorder="1" applyAlignment="1">
      <alignment vertical="center"/>
    </xf>
    <xf numFmtId="0" fontId="55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 indent="1"/>
    </xf>
    <xf numFmtId="0" fontId="53" fillId="0" borderId="0" xfId="0" applyFont="1" applyAlignment="1">
      <alignment horizontal="left" indent="1"/>
    </xf>
    <xf numFmtId="0" fontId="5" fillId="0" borderId="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53" fillId="33" borderId="0" xfId="0" applyFont="1" applyFill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0" fillId="0" borderId="11" xfId="0" applyFont="1" applyFill="1" applyBorder="1" applyAlignment="1" quotePrefix="1">
      <alignment vertical="center"/>
    </xf>
    <xf numFmtId="0" fontId="50" fillId="0" borderId="11" xfId="0" applyFont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="80" zoomScaleNormal="80" zoomScalePageLayoutView="0" workbookViewId="0" topLeftCell="A1">
      <selection activeCell="A3" sqref="A3:A7"/>
    </sheetView>
  </sheetViews>
  <sheetFormatPr defaultColWidth="9.00390625" defaultRowHeight="15"/>
  <cols>
    <col min="1" max="1" width="6.421875" style="1" bestFit="1" customWidth="1"/>
    <col min="2" max="2" width="44.421875" style="1" bestFit="1" customWidth="1"/>
    <col min="3" max="3" width="88.140625" style="1" bestFit="1" customWidth="1"/>
    <col min="4" max="4" width="24.8515625" style="1" customWidth="1"/>
    <col min="5" max="16384" width="9.00390625" style="1" customWidth="1"/>
  </cols>
  <sheetData>
    <row r="1" ht="15">
      <c r="C1" s="2"/>
    </row>
    <row r="2" spans="1:3" ht="15">
      <c r="A2" s="34" t="s">
        <v>153</v>
      </c>
      <c r="B2" s="34" t="s">
        <v>142</v>
      </c>
      <c r="C2" s="34" t="s">
        <v>143</v>
      </c>
    </row>
    <row r="3" spans="1:3" ht="15">
      <c r="A3" s="37">
        <v>1</v>
      </c>
      <c r="B3" s="35" t="s">
        <v>144</v>
      </c>
      <c r="C3" s="36" t="s">
        <v>145</v>
      </c>
    </row>
    <row r="4" spans="1:3" ht="15">
      <c r="A4" s="37">
        <v>2</v>
      </c>
      <c r="B4" s="35" t="s">
        <v>146</v>
      </c>
      <c r="C4" s="36" t="s">
        <v>147</v>
      </c>
    </row>
    <row r="5" spans="1:3" ht="15">
      <c r="A5" s="37">
        <v>3</v>
      </c>
      <c r="B5" s="35" t="s">
        <v>148</v>
      </c>
      <c r="C5" s="36" t="s">
        <v>102</v>
      </c>
    </row>
    <row r="6" spans="1:3" ht="15">
      <c r="A6" s="37">
        <v>4</v>
      </c>
      <c r="B6" s="35" t="s">
        <v>149</v>
      </c>
      <c r="C6" s="36" t="s">
        <v>103</v>
      </c>
    </row>
    <row r="7" spans="1:3" ht="15">
      <c r="A7" s="37">
        <v>5</v>
      </c>
      <c r="B7" s="35" t="s">
        <v>150</v>
      </c>
      <c r="C7" s="36" t="s">
        <v>104</v>
      </c>
    </row>
    <row r="9" ht="15">
      <c r="B9" s="3"/>
    </row>
    <row r="10" spans="2:4" ht="15">
      <c r="B10" s="4"/>
      <c r="C10" s="4"/>
      <c r="D10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5"/>
  <sheetViews>
    <sheetView zoomScale="80" zoomScaleNormal="80" zoomScalePageLayoutView="0" workbookViewId="0" topLeftCell="A1">
      <selection activeCell="M10" sqref="M10"/>
    </sheetView>
  </sheetViews>
  <sheetFormatPr defaultColWidth="9.00390625" defaultRowHeight="15"/>
  <cols>
    <col min="1" max="1" width="8.8515625" style="5" customWidth="1"/>
    <col min="2" max="4" width="9.8515625" style="5" customWidth="1"/>
    <col min="5" max="5" width="9.140625" style="5" customWidth="1"/>
    <col min="6" max="6" width="8.8515625" style="5" customWidth="1"/>
    <col min="7" max="8" width="10.140625" style="5" bestFit="1" customWidth="1"/>
    <col min="9" max="9" width="9.8515625" style="5" customWidth="1"/>
    <col min="10" max="10" width="8.140625" style="5" customWidth="1"/>
    <col min="11" max="14" width="9.421875" style="5" customWidth="1"/>
    <col min="15" max="16" width="1.1484375" style="5" customWidth="1"/>
    <col min="17" max="17" width="8.8515625" style="5" customWidth="1"/>
    <col min="18" max="18" width="12.140625" style="5" bestFit="1" customWidth="1"/>
    <col min="19" max="21" width="8.8515625" style="5" customWidth="1"/>
    <col min="22" max="22" width="1.1484375" style="5" customWidth="1"/>
    <col min="23" max="23" width="13.57421875" style="5" customWidth="1"/>
    <col min="24" max="24" width="13.421875" style="5" customWidth="1"/>
    <col min="25" max="25" width="9.00390625" style="5" bestFit="1" customWidth="1"/>
    <col min="26" max="26" width="9.00390625" style="5" customWidth="1"/>
    <col min="27" max="27" width="13.8515625" style="5" customWidth="1"/>
    <col min="28" max="28" width="9.140625" style="5" customWidth="1"/>
    <col min="29" max="30" width="12.421875" style="5" customWidth="1"/>
    <col min="31" max="31" width="11.140625" style="5" customWidth="1"/>
    <col min="32" max="32" width="1.421875" style="6" customWidth="1"/>
    <col min="33" max="36" width="11.140625" style="5" customWidth="1"/>
    <col min="37" max="37" width="9.57421875" style="5" customWidth="1"/>
    <col min="38" max="38" width="9.140625" style="5" customWidth="1"/>
    <col min="39" max="39" width="29.57421875" style="5" bestFit="1" customWidth="1"/>
    <col min="40" max="40" width="1.8515625" style="6" customWidth="1"/>
    <col min="41" max="41" width="1.8515625" style="11" customWidth="1"/>
    <col min="42" max="42" width="10.421875" style="11" customWidth="1"/>
    <col min="43" max="47" width="9.00390625" style="11" customWidth="1"/>
    <col min="48" max="48" width="1.1484375" style="11" customWidth="1"/>
    <col min="49" max="16384" width="9.00390625" style="5" customWidth="1"/>
  </cols>
  <sheetData>
    <row r="1" spans="1:48" ht="14.25" customHeight="1">
      <c r="A1" s="28" t="s">
        <v>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Q1" s="29" t="s">
        <v>95</v>
      </c>
      <c r="R1" s="29"/>
      <c r="S1" s="29"/>
      <c r="T1" s="29"/>
      <c r="U1" s="29"/>
      <c r="W1" s="28" t="s">
        <v>76</v>
      </c>
      <c r="X1" s="28"/>
      <c r="Y1" s="28"/>
      <c r="Z1" s="28"/>
      <c r="AA1" s="28"/>
      <c r="AB1" s="28"/>
      <c r="AC1" s="28"/>
      <c r="AD1" s="28"/>
      <c r="AE1" s="28"/>
      <c r="AG1" s="28" t="s">
        <v>77</v>
      </c>
      <c r="AH1" s="28"/>
      <c r="AI1" s="28"/>
      <c r="AJ1" s="28"/>
      <c r="AK1" s="28"/>
      <c r="AL1" s="28"/>
      <c r="AM1" s="28"/>
      <c r="AO1" s="5"/>
      <c r="AP1" s="28" t="s">
        <v>108</v>
      </c>
      <c r="AQ1" s="28"/>
      <c r="AR1" s="28"/>
      <c r="AS1" s="28"/>
      <c r="AT1" s="28"/>
      <c r="AU1" s="28"/>
      <c r="AV1" s="5"/>
    </row>
    <row r="2" spans="1:48" s="8" customFormat="1" ht="36" customHeight="1">
      <c r="A2" s="30" t="s">
        <v>92</v>
      </c>
      <c r="B2" s="31" t="s">
        <v>21</v>
      </c>
      <c r="C2" s="31" t="s">
        <v>22</v>
      </c>
      <c r="D2" s="31" t="s">
        <v>107</v>
      </c>
      <c r="E2" s="31" t="s">
        <v>23</v>
      </c>
      <c r="F2" s="31" t="s">
        <v>24</v>
      </c>
      <c r="G2" s="31" t="s">
        <v>83</v>
      </c>
      <c r="H2" s="31" t="s">
        <v>69</v>
      </c>
      <c r="I2" s="30" t="s">
        <v>67</v>
      </c>
      <c r="J2" s="31" t="s">
        <v>68</v>
      </c>
      <c r="K2" s="31" t="s">
        <v>71</v>
      </c>
      <c r="L2" s="30" t="s">
        <v>73</v>
      </c>
      <c r="M2" s="30" t="s">
        <v>105</v>
      </c>
      <c r="N2" s="31" t="s">
        <v>75</v>
      </c>
      <c r="O2" s="32"/>
      <c r="P2" s="32"/>
      <c r="Q2" s="31" t="s">
        <v>27</v>
      </c>
      <c r="R2" s="30" t="s">
        <v>25</v>
      </c>
      <c r="S2" s="31" t="s">
        <v>88</v>
      </c>
      <c r="T2" s="30" t="s">
        <v>26</v>
      </c>
      <c r="U2" s="31" t="s">
        <v>28</v>
      </c>
      <c r="V2" s="32"/>
      <c r="W2" s="31" t="s">
        <v>29</v>
      </c>
      <c r="X2" s="31" t="s">
        <v>30</v>
      </c>
      <c r="Y2" s="31" t="s">
        <v>81</v>
      </c>
      <c r="Z2" s="31" t="s">
        <v>31</v>
      </c>
      <c r="AA2" s="31" t="s">
        <v>32</v>
      </c>
      <c r="AB2" s="31" t="s">
        <v>33</v>
      </c>
      <c r="AC2" s="31" t="s">
        <v>106</v>
      </c>
      <c r="AD2" s="31" t="s">
        <v>34</v>
      </c>
      <c r="AE2" s="31" t="s">
        <v>35</v>
      </c>
      <c r="AF2" s="31"/>
      <c r="AG2" s="31" t="s">
        <v>36</v>
      </c>
      <c r="AH2" s="31" t="s">
        <v>37</v>
      </c>
      <c r="AI2" s="31" t="s">
        <v>38</v>
      </c>
      <c r="AJ2" s="31" t="s">
        <v>100</v>
      </c>
      <c r="AK2" s="31" t="s">
        <v>39</v>
      </c>
      <c r="AL2" s="31" t="s">
        <v>98</v>
      </c>
      <c r="AM2" s="31" t="s">
        <v>94</v>
      </c>
      <c r="AN2" s="31"/>
      <c r="AO2" s="33"/>
      <c r="AP2" s="31" t="s">
        <v>112</v>
      </c>
      <c r="AQ2" s="31" t="s">
        <v>1</v>
      </c>
      <c r="AR2" s="31" t="s">
        <v>2</v>
      </c>
      <c r="AS2" s="31" t="s">
        <v>110</v>
      </c>
      <c r="AT2" s="31" t="s">
        <v>109</v>
      </c>
      <c r="AU2" s="31" t="s">
        <v>111</v>
      </c>
      <c r="AV2" s="5"/>
    </row>
    <row r="3" spans="6:43" ht="54.75" customHeight="1">
      <c r="F3" s="9"/>
      <c r="G3" s="9"/>
      <c r="H3" s="9" t="s">
        <v>0</v>
      </c>
      <c r="I3" s="9" t="s">
        <v>99</v>
      </c>
      <c r="J3" s="9" t="s">
        <v>70</v>
      </c>
      <c r="K3" s="9" t="s">
        <v>72</v>
      </c>
      <c r="L3" s="9"/>
      <c r="M3" s="9" t="s">
        <v>84</v>
      </c>
      <c r="N3" s="9"/>
      <c r="O3" s="9"/>
      <c r="P3" s="9"/>
      <c r="Q3" s="9"/>
      <c r="R3" s="9"/>
      <c r="S3" s="9"/>
      <c r="T3" s="9"/>
      <c r="U3" s="9"/>
      <c r="V3" s="9"/>
      <c r="W3" s="9" t="s">
        <v>12</v>
      </c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 t="s">
        <v>78</v>
      </c>
      <c r="AK3" s="9" t="s">
        <v>79</v>
      </c>
      <c r="AL3" s="9" t="s">
        <v>97</v>
      </c>
      <c r="AM3" s="10" t="s">
        <v>82</v>
      </c>
      <c r="AN3" s="9"/>
      <c r="AP3" s="12" t="s">
        <v>113</v>
      </c>
      <c r="AQ3" s="11" t="s">
        <v>20</v>
      </c>
    </row>
    <row r="4" ht="12.75">
      <c r="B4" s="5" t="s">
        <v>80</v>
      </c>
    </row>
    <row r="5" ht="12.75">
      <c r="A5" s="13"/>
    </row>
    <row r="6" ht="12" customHeight="1"/>
    <row r="8" spans="7:38" ht="12.75">
      <c r="G8" s="14"/>
      <c r="H8" s="14">
        <f>SUM(H9:H11)</f>
        <v>600</v>
      </c>
      <c r="I8" s="15">
        <f>AK8+AL8</f>
        <v>50</v>
      </c>
      <c r="J8" s="15">
        <v>850</v>
      </c>
      <c r="K8" s="15">
        <f>I8+J8</f>
        <v>900</v>
      </c>
      <c r="L8" s="16">
        <v>0.15</v>
      </c>
      <c r="M8" s="15">
        <f>K8/H8</f>
        <v>1.5</v>
      </c>
      <c r="N8" s="16">
        <v>0.2</v>
      </c>
      <c r="O8" s="15"/>
      <c r="P8" s="15"/>
      <c r="Q8" s="15" t="s">
        <v>90</v>
      </c>
      <c r="R8" s="15" t="s">
        <v>91</v>
      </c>
      <c r="S8" s="17">
        <v>0.2</v>
      </c>
      <c r="T8" s="15"/>
      <c r="U8" s="15"/>
      <c r="V8" s="15"/>
      <c r="W8" s="15" t="s">
        <v>89</v>
      </c>
      <c r="X8" s="15"/>
      <c r="Y8" s="16">
        <v>0.2</v>
      </c>
      <c r="Z8" s="15">
        <f>H9/Y8</f>
        <v>500</v>
      </c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>
        <v>25</v>
      </c>
      <c r="AL8" s="15">
        <v>25</v>
      </c>
    </row>
    <row r="9" spans="7:38" ht="12.75">
      <c r="G9" s="18">
        <v>41933</v>
      </c>
      <c r="H9" s="15">
        <v>100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 t="s">
        <v>85</v>
      </c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</row>
    <row r="10" spans="7:38" ht="12.75">
      <c r="G10" s="18">
        <f>G9+365</f>
        <v>42298</v>
      </c>
      <c r="H10" s="15">
        <v>200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 t="s">
        <v>86</v>
      </c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</row>
    <row r="11" spans="7:38" ht="12.75">
      <c r="G11" s="18">
        <f>G10+365</f>
        <v>42663</v>
      </c>
      <c r="H11" s="15">
        <v>300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 t="s">
        <v>87</v>
      </c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</row>
    <row r="15" spans="5:40" s="19" customFormat="1" ht="12.75">
      <c r="E15" s="19" t="s">
        <v>93</v>
      </c>
      <c r="H15" s="19">
        <f>SUMIF($B$8:$B$11,"&lt;&gt;",H8:H11)</f>
        <v>0</v>
      </c>
      <c r="I15" s="19">
        <f>SUMIF($B$8:$B$11,"&lt;&gt;",I8:I11)</f>
        <v>0</v>
      </c>
      <c r="J15" s="19">
        <f>SUMIF($B$8:$B$11,"&lt;&gt;",J8:J11)</f>
        <v>0</v>
      </c>
      <c r="K15" s="19">
        <f>J15+I15</f>
        <v>0</v>
      </c>
      <c r="M15" s="19" t="e">
        <f>K15/H15</f>
        <v>#DIV/0!</v>
      </c>
      <c r="AF15" s="20"/>
      <c r="AN15" s="20"/>
    </row>
  </sheetData>
  <sheetProtection/>
  <mergeCells count="5">
    <mergeCell ref="A1:N1"/>
    <mergeCell ref="Q1:U1"/>
    <mergeCell ref="W1:AE1"/>
    <mergeCell ref="AG1:AM1"/>
    <mergeCell ref="AP1:AU1"/>
  </mergeCells>
  <printOptions/>
  <pageMargins left="0.25" right="0.25" top="0.75" bottom="0.75" header="0.3" footer="0.3"/>
  <pageSetup fitToHeight="0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"/>
  <sheetViews>
    <sheetView zoomScale="80" zoomScaleNormal="80" zoomScalePageLayoutView="0" workbookViewId="0" topLeftCell="A1">
      <selection activeCell="F12" sqref="F12"/>
    </sheetView>
  </sheetViews>
  <sheetFormatPr defaultColWidth="9.00390625" defaultRowHeight="15"/>
  <cols>
    <col min="1" max="4" width="9.00390625" style="11" customWidth="1"/>
    <col min="5" max="5" width="11.57421875" style="11" customWidth="1"/>
    <col min="6" max="6" width="12.57421875" style="11" customWidth="1"/>
    <col min="7" max="9" width="9.00390625" style="11" customWidth="1"/>
    <col min="10" max="10" width="11.8515625" style="11" customWidth="1"/>
    <col min="11" max="11" width="32.421875" style="11" customWidth="1"/>
    <col min="12" max="16384" width="9.00390625" style="11" customWidth="1"/>
  </cols>
  <sheetData>
    <row r="1" spans="1:13" ht="30" customHeight="1">
      <c r="A1" s="31" t="s">
        <v>114</v>
      </c>
      <c r="B1" s="31" t="s">
        <v>115</v>
      </c>
      <c r="C1" s="31" t="s">
        <v>13</v>
      </c>
      <c r="D1" s="31" t="s">
        <v>14</v>
      </c>
      <c r="E1" s="31" t="s">
        <v>15</v>
      </c>
      <c r="F1" s="31" t="s">
        <v>16</v>
      </c>
      <c r="G1" s="31" t="s">
        <v>17</v>
      </c>
      <c r="H1" s="31" t="s">
        <v>18</v>
      </c>
      <c r="I1" s="31" t="s">
        <v>116</v>
      </c>
      <c r="J1" s="31" t="s">
        <v>117</v>
      </c>
      <c r="K1" s="31" t="s">
        <v>152</v>
      </c>
      <c r="L1" s="5"/>
      <c r="M1" s="5"/>
    </row>
    <row r="2" ht="12.75">
      <c r="AB2" s="11" t="s">
        <v>19</v>
      </c>
    </row>
    <row r="3" spans="2:11" ht="12.75">
      <c r="B3" s="6"/>
      <c r="C3" s="6"/>
      <c r="D3" s="6"/>
      <c r="E3" s="6"/>
      <c r="F3" s="6"/>
      <c r="G3" s="6"/>
      <c r="H3" s="6"/>
      <c r="I3" s="6"/>
      <c r="J3" s="6"/>
      <c r="K3" s="6"/>
    </row>
    <row r="4" spans="2:11" ht="12.75">
      <c r="B4" s="6"/>
      <c r="C4" s="6"/>
      <c r="D4" s="6"/>
      <c r="E4" s="6"/>
      <c r="F4" s="6"/>
      <c r="G4" s="6"/>
      <c r="H4" s="6"/>
      <c r="I4" s="6"/>
      <c r="J4" s="6"/>
      <c r="K4" s="6"/>
    </row>
    <row r="5" spans="2:11" ht="12.75">
      <c r="B5" s="6"/>
      <c r="C5" s="6"/>
      <c r="D5" s="6"/>
      <c r="E5" s="6"/>
      <c r="F5" s="6"/>
      <c r="G5" s="6"/>
      <c r="H5" s="6"/>
      <c r="I5" s="6"/>
      <c r="J5" s="6"/>
      <c r="K5" s="6"/>
    </row>
    <row r="6" spans="2:11" ht="12.75">
      <c r="B6" s="6"/>
      <c r="C6" s="6"/>
      <c r="D6" s="6"/>
      <c r="E6" s="6"/>
      <c r="F6" s="6"/>
      <c r="G6" s="6"/>
      <c r="H6" s="6"/>
      <c r="I6" s="6"/>
      <c r="J6" s="6"/>
      <c r="K6" s="6"/>
    </row>
    <row r="7" spans="2:11" ht="12.75">
      <c r="B7" s="6"/>
      <c r="C7" s="6"/>
      <c r="D7" s="6"/>
      <c r="E7" s="6"/>
      <c r="F7" s="6"/>
      <c r="G7" s="6"/>
      <c r="H7" s="6"/>
      <c r="I7" s="6"/>
      <c r="J7" s="6"/>
      <c r="K7" s="6"/>
    </row>
    <row r="8" spans="2:11" ht="12.75">
      <c r="B8" s="6"/>
      <c r="C8" s="6"/>
      <c r="D8" s="6"/>
      <c r="E8" s="6"/>
      <c r="F8" s="6"/>
      <c r="G8" s="6"/>
      <c r="H8" s="6"/>
      <c r="I8" s="6"/>
      <c r="J8" s="6"/>
      <c r="K8" s="6"/>
    </row>
    <row r="9" spans="2:11" ht="12.75">
      <c r="B9" s="5"/>
      <c r="C9" s="5"/>
      <c r="D9" s="5"/>
      <c r="E9" s="5"/>
      <c r="F9" s="5"/>
      <c r="G9" s="5"/>
      <c r="H9" s="5"/>
      <c r="I9" s="5"/>
      <c r="J9" s="5"/>
      <c r="K9" s="5"/>
    </row>
    <row r="10" spans="2:11" ht="12.75">
      <c r="B10" s="5"/>
      <c r="C10" s="5"/>
      <c r="D10" s="5"/>
      <c r="E10" s="5"/>
      <c r="F10" s="5"/>
      <c r="G10" s="5"/>
      <c r="H10" s="5"/>
      <c r="I10" s="5"/>
      <c r="J10" s="5"/>
      <c r="K10" s="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2"/>
  <sheetViews>
    <sheetView zoomScale="80" zoomScaleNormal="80" zoomScalePageLayoutView="0" workbookViewId="0" topLeftCell="A1">
      <selection activeCell="E12" sqref="E12"/>
    </sheetView>
  </sheetViews>
  <sheetFormatPr defaultColWidth="9.00390625" defaultRowHeight="15"/>
  <cols>
    <col min="1" max="1" width="9.00390625" style="11" customWidth="1"/>
    <col min="2" max="2" width="13.57421875" style="11" customWidth="1"/>
    <col min="3" max="3" width="11.140625" style="11" customWidth="1"/>
    <col min="4" max="4" width="18.140625" style="11" customWidth="1"/>
    <col min="5" max="5" width="22.00390625" style="11" customWidth="1"/>
    <col min="6" max="7" width="8.8515625" style="11" bestFit="1" customWidth="1"/>
    <col min="8" max="8" width="13.00390625" style="11" bestFit="1" customWidth="1"/>
    <col min="9" max="9" width="10.8515625" style="11" bestFit="1" customWidth="1"/>
    <col min="10" max="10" width="8.8515625" style="11" bestFit="1" customWidth="1"/>
    <col min="11" max="12" width="9.00390625" style="11" customWidth="1"/>
    <col min="13" max="14" width="12.140625" style="11" customWidth="1"/>
    <col min="15" max="17" width="9.00390625" style="11" customWidth="1"/>
    <col min="18" max="18" width="10.00390625" style="11" bestFit="1" customWidth="1"/>
    <col min="19" max="16384" width="9.00390625" style="11" customWidth="1"/>
  </cols>
  <sheetData>
    <row r="1" spans="1:24" ht="12" customHeight="1">
      <c r="A1" s="38" t="s">
        <v>3</v>
      </c>
      <c r="B1" s="38" t="s">
        <v>118</v>
      </c>
      <c r="C1" s="31" t="s">
        <v>4</v>
      </c>
      <c r="D1" s="38" t="s">
        <v>135</v>
      </c>
      <c r="E1" s="38" t="s">
        <v>124</v>
      </c>
      <c r="F1" s="38" t="s">
        <v>138</v>
      </c>
      <c r="G1" s="38" t="s">
        <v>141</v>
      </c>
      <c r="H1" s="38" t="s">
        <v>136</v>
      </c>
      <c r="I1" s="38" t="s">
        <v>137</v>
      </c>
      <c r="J1" s="38" t="s">
        <v>120</v>
      </c>
      <c r="K1" s="38" t="s">
        <v>121</v>
      </c>
      <c r="L1" s="38" t="s">
        <v>5</v>
      </c>
      <c r="M1" s="38" t="s">
        <v>6</v>
      </c>
      <c r="N1" s="38" t="s">
        <v>42</v>
      </c>
      <c r="O1" s="38"/>
      <c r="P1" s="38" t="s">
        <v>126</v>
      </c>
      <c r="Q1" s="38" t="s">
        <v>7</v>
      </c>
      <c r="R1" s="38" t="s">
        <v>64</v>
      </c>
      <c r="S1" s="38" t="s">
        <v>65</v>
      </c>
      <c r="T1" s="38" t="s">
        <v>8</v>
      </c>
      <c r="U1" s="31" t="s">
        <v>9</v>
      </c>
      <c r="V1" s="31" t="s">
        <v>11</v>
      </c>
      <c r="W1" s="38" t="s">
        <v>139</v>
      </c>
      <c r="X1" s="38" t="s">
        <v>140</v>
      </c>
    </row>
    <row r="2" spans="1:24" ht="12.75">
      <c r="A2" s="38"/>
      <c r="B2" s="38"/>
      <c r="C2" s="31" t="s">
        <v>119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1" t="s">
        <v>41</v>
      </c>
      <c r="O2" s="39" t="s">
        <v>43</v>
      </c>
      <c r="P2" s="38"/>
      <c r="Q2" s="38"/>
      <c r="R2" s="38"/>
      <c r="S2" s="38"/>
      <c r="T2" s="38"/>
      <c r="U2" s="31" t="s">
        <v>10</v>
      </c>
      <c r="V2" s="31" t="s">
        <v>10</v>
      </c>
      <c r="W2" s="38"/>
      <c r="X2" s="38"/>
    </row>
    <row r="3" spans="4:20" ht="12.75">
      <c r="D3" s="21" t="s">
        <v>122</v>
      </c>
      <c r="E3" s="21" t="s">
        <v>125</v>
      </c>
      <c r="H3" s="21"/>
      <c r="I3" s="21"/>
      <c r="K3" s="22"/>
      <c r="M3" s="22" t="s">
        <v>44</v>
      </c>
      <c r="N3" s="22" t="s">
        <v>45</v>
      </c>
      <c r="O3" s="22" t="s">
        <v>46</v>
      </c>
      <c r="P3" s="22" t="s">
        <v>47</v>
      </c>
      <c r="Q3" s="22" t="s">
        <v>127</v>
      </c>
      <c r="R3" s="22" t="s">
        <v>128</v>
      </c>
      <c r="S3" s="22" t="s">
        <v>129</v>
      </c>
      <c r="T3" s="22" t="s">
        <v>130</v>
      </c>
    </row>
    <row r="4" spans="4:20" ht="12.75">
      <c r="D4" s="21" t="s">
        <v>123</v>
      </c>
      <c r="E4" s="21"/>
      <c r="H4" s="21"/>
      <c r="I4" s="21"/>
      <c r="K4" s="22"/>
      <c r="M4" s="22"/>
      <c r="N4" s="22"/>
      <c r="O4" s="22"/>
      <c r="P4" s="22"/>
      <c r="Q4" s="22"/>
      <c r="R4" s="22"/>
      <c r="S4" s="22"/>
      <c r="T4" s="22"/>
    </row>
    <row r="5" spans="4:20" ht="12.75">
      <c r="D5" s="21"/>
      <c r="E5" s="21"/>
      <c r="H5" s="21"/>
      <c r="I5" s="21"/>
      <c r="K5" s="22"/>
      <c r="M5" s="22"/>
      <c r="N5" s="22"/>
      <c r="O5" s="22"/>
      <c r="P5" s="22"/>
      <c r="Q5" s="22"/>
      <c r="R5" s="22"/>
      <c r="S5" s="22"/>
      <c r="T5" s="22"/>
    </row>
    <row r="6" spans="4:20" ht="12.75">
      <c r="D6" s="21"/>
      <c r="E6" s="21"/>
      <c r="H6" s="21"/>
      <c r="I6" s="21"/>
      <c r="K6" s="22"/>
      <c r="M6" s="22"/>
      <c r="N6" s="22"/>
      <c r="O6" s="22"/>
      <c r="P6" s="22"/>
      <c r="Q6" s="22"/>
      <c r="R6" s="22"/>
      <c r="S6" s="22"/>
      <c r="T6" s="22"/>
    </row>
    <row r="7" spans="4:20" ht="12.75">
      <c r="D7" s="21"/>
      <c r="E7" s="21"/>
      <c r="H7" s="21"/>
      <c r="I7" s="21"/>
      <c r="K7" s="22"/>
      <c r="M7" s="22"/>
      <c r="N7" s="22"/>
      <c r="O7" s="22"/>
      <c r="P7" s="22"/>
      <c r="Q7" s="22"/>
      <c r="R7" s="22"/>
      <c r="S7" s="22"/>
      <c r="T7" s="22"/>
    </row>
    <row r="8" spans="4:20" ht="12.75">
      <c r="D8" s="21"/>
      <c r="E8" s="21"/>
      <c r="H8" s="21"/>
      <c r="I8" s="21"/>
      <c r="K8" s="22"/>
      <c r="M8" s="22"/>
      <c r="N8" s="22"/>
      <c r="O8" s="22"/>
      <c r="P8" s="22"/>
      <c r="Q8" s="22"/>
      <c r="R8" s="22"/>
      <c r="S8" s="22"/>
      <c r="T8" s="22"/>
    </row>
    <row r="9" spans="4:20" ht="12.75">
      <c r="D9" s="21"/>
      <c r="E9" s="21"/>
      <c r="H9" s="21"/>
      <c r="I9" s="21"/>
      <c r="K9" s="22"/>
      <c r="M9" s="22"/>
      <c r="N9" s="22"/>
      <c r="O9" s="22"/>
      <c r="P9" s="22"/>
      <c r="Q9" s="22"/>
      <c r="R9" s="22"/>
      <c r="S9" s="22"/>
      <c r="T9" s="22"/>
    </row>
    <row r="10" spans="4:20" ht="12.75">
      <c r="D10" s="21"/>
      <c r="E10" s="21"/>
      <c r="H10" s="21"/>
      <c r="I10" s="21"/>
      <c r="K10" s="22"/>
      <c r="M10" s="22"/>
      <c r="N10" s="22"/>
      <c r="O10" s="22"/>
      <c r="P10" s="22"/>
      <c r="Q10" s="22"/>
      <c r="R10" s="22"/>
      <c r="S10" s="22"/>
      <c r="T10" s="22"/>
    </row>
    <row r="11" spans="4:20" ht="12.75">
      <c r="D11" s="21"/>
      <c r="E11" s="21"/>
      <c r="H11" s="21"/>
      <c r="I11" s="21"/>
      <c r="K11" s="22"/>
      <c r="M11" s="22"/>
      <c r="N11" s="22"/>
      <c r="O11" s="22"/>
      <c r="P11" s="22"/>
      <c r="Q11" s="22"/>
      <c r="R11" s="22"/>
      <c r="S11" s="22"/>
      <c r="T11" s="22"/>
    </row>
    <row r="12" spans="1:20" ht="12.75">
      <c r="A12" s="11" t="s">
        <v>131</v>
      </c>
      <c r="D12" s="21"/>
      <c r="E12" s="21"/>
      <c r="H12" s="21"/>
      <c r="I12" s="21"/>
      <c r="K12" s="22"/>
      <c r="M12" s="22"/>
      <c r="N12" s="22"/>
      <c r="O12" s="22"/>
      <c r="P12" s="22"/>
      <c r="Q12" s="22"/>
      <c r="R12" s="22"/>
      <c r="S12" s="22"/>
      <c r="T12" s="22"/>
    </row>
    <row r="13" spans="4:20" ht="12.75">
      <c r="D13" s="21"/>
      <c r="E13" s="21"/>
      <c r="H13" s="21"/>
      <c r="I13" s="21"/>
      <c r="K13" s="22"/>
      <c r="M13" s="22"/>
      <c r="N13" s="22"/>
      <c r="O13" s="22"/>
      <c r="P13" s="22"/>
      <c r="Q13" s="22"/>
      <c r="R13" s="22"/>
      <c r="S13" s="22"/>
      <c r="T13" s="22"/>
    </row>
    <row r="14" spans="4:20" ht="12.75">
      <c r="D14" s="21"/>
      <c r="E14" s="21"/>
      <c r="H14" s="21"/>
      <c r="I14" s="21"/>
      <c r="K14" s="22"/>
      <c r="M14" s="22"/>
      <c r="N14" s="22"/>
      <c r="O14" s="22"/>
      <c r="P14" s="22"/>
      <c r="Q14" s="22"/>
      <c r="R14" s="22"/>
      <c r="S14" s="22"/>
      <c r="T14" s="22"/>
    </row>
    <row r="15" spans="4:20" ht="12.75">
      <c r="D15" s="21"/>
      <c r="E15" s="21"/>
      <c r="H15" s="21"/>
      <c r="I15" s="21"/>
      <c r="K15" s="22"/>
      <c r="M15" s="22"/>
      <c r="N15" s="22"/>
      <c r="O15" s="22"/>
      <c r="P15" s="22"/>
      <c r="Q15" s="22"/>
      <c r="R15" s="22"/>
      <c r="S15" s="22"/>
      <c r="T15" s="22"/>
    </row>
    <row r="16" spans="4:20" ht="12.75">
      <c r="D16" s="21"/>
      <c r="E16" s="21"/>
      <c r="H16" s="21"/>
      <c r="I16" s="21"/>
      <c r="K16" s="22"/>
      <c r="M16" s="22"/>
      <c r="N16" s="22"/>
      <c r="O16" s="22"/>
      <c r="P16" s="22"/>
      <c r="Q16" s="22"/>
      <c r="R16" s="22"/>
      <c r="S16" s="22"/>
      <c r="T16" s="22"/>
    </row>
    <row r="17" spans="4:20" ht="12.75">
      <c r="D17" s="21"/>
      <c r="E17" s="21"/>
      <c r="H17" s="21"/>
      <c r="I17" s="21"/>
      <c r="K17" s="22"/>
      <c r="M17" s="22"/>
      <c r="N17" s="22"/>
      <c r="O17" s="22"/>
      <c r="P17" s="22"/>
      <c r="Q17" s="22"/>
      <c r="R17" s="22"/>
      <c r="S17" s="22"/>
      <c r="T17" s="22"/>
    </row>
    <row r="18" spans="1:2" ht="12.75">
      <c r="A18" s="23" t="s">
        <v>49</v>
      </c>
      <c r="B18" s="23"/>
    </row>
    <row r="19" spans="1:2" ht="12.75">
      <c r="A19" s="24" t="s">
        <v>50</v>
      </c>
      <c r="B19" s="24"/>
    </row>
    <row r="20" spans="1:2" ht="12.75">
      <c r="A20" s="24" t="s">
        <v>48</v>
      </c>
      <c r="B20" s="24"/>
    </row>
    <row r="21" spans="1:2" ht="12.75">
      <c r="A21" s="25" t="s">
        <v>133</v>
      </c>
      <c r="B21" s="25"/>
    </row>
    <row r="22" spans="1:2" ht="12.75">
      <c r="A22" s="25" t="s">
        <v>132</v>
      </c>
      <c r="B22" s="25"/>
    </row>
  </sheetData>
  <sheetProtection/>
  <mergeCells count="20">
    <mergeCell ref="F1:F2"/>
    <mergeCell ref="G1:G2"/>
    <mergeCell ref="W1:W2"/>
    <mergeCell ref="X1:X2"/>
    <mergeCell ref="B1:B2"/>
    <mergeCell ref="D1:D2"/>
    <mergeCell ref="E1:E2"/>
    <mergeCell ref="P1:P2"/>
    <mergeCell ref="H1:H2"/>
    <mergeCell ref="I1:I2"/>
    <mergeCell ref="Q1:Q2"/>
    <mergeCell ref="S1:S2"/>
    <mergeCell ref="T1:T2"/>
    <mergeCell ref="A1:A2"/>
    <mergeCell ref="J1:J2"/>
    <mergeCell ref="K1:K2"/>
    <mergeCell ref="L1:L2"/>
    <mergeCell ref="M1:M2"/>
    <mergeCell ref="N1:O1"/>
    <mergeCell ref="R1:R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4"/>
  <sheetViews>
    <sheetView zoomScale="70" zoomScaleNormal="70" zoomScalePageLayoutView="0" workbookViewId="0" topLeftCell="A1">
      <selection activeCell="AI4" sqref="AI4"/>
    </sheetView>
  </sheetViews>
  <sheetFormatPr defaultColWidth="9.00390625" defaultRowHeight="15"/>
  <cols>
    <col min="1" max="1" width="8.8515625" style="5" customWidth="1"/>
    <col min="2" max="4" width="9.8515625" style="5" customWidth="1"/>
    <col min="5" max="5" width="9.140625" style="5" customWidth="1"/>
    <col min="6" max="6" width="8.8515625" style="5" customWidth="1"/>
    <col min="7" max="7" width="10.57421875" style="5" bestFit="1" customWidth="1"/>
    <col min="8" max="8" width="10.421875" style="5" bestFit="1" customWidth="1"/>
    <col min="9" max="9" width="9.8515625" style="5" customWidth="1"/>
    <col min="10" max="10" width="8.140625" style="5" customWidth="1"/>
    <col min="11" max="14" width="9.421875" style="5" customWidth="1"/>
    <col min="15" max="15" width="2.00390625" style="5" customWidth="1"/>
    <col min="16" max="16" width="1.1484375" style="5" customWidth="1"/>
    <col min="17" max="21" width="8.8515625" style="5" customWidth="1"/>
    <col min="22" max="22" width="1.1484375" style="5" customWidth="1"/>
    <col min="23" max="23" width="13.57421875" style="5" customWidth="1"/>
    <col min="24" max="24" width="13.421875" style="5" customWidth="1"/>
    <col min="25" max="26" width="9.140625" style="5" bestFit="1" customWidth="1"/>
    <col min="27" max="27" width="13.8515625" style="5" customWidth="1"/>
    <col min="28" max="28" width="9.140625" style="5" customWidth="1"/>
    <col min="29" max="30" width="12.421875" style="5" customWidth="1"/>
    <col min="31" max="31" width="11.140625" style="5" customWidth="1"/>
    <col min="32" max="32" width="1.421875" style="6" customWidth="1"/>
    <col min="33" max="35" width="8.8515625" style="5" bestFit="1" customWidth="1"/>
    <col min="36" max="36" width="5.140625" style="5" bestFit="1" customWidth="1"/>
    <col min="37" max="38" width="9.00390625" style="5" bestFit="1" customWidth="1"/>
    <col min="39" max="39" width="29.57421875" style="5" bestFit="1" customWidth="1"/>
    <col min="40" max="40" width="1.8515625" style="6" customWidth="1"/>
    <col min="41" max="41" width="11.57421875" style="5" customWidth="1"/>
    <col min="42" max="16384" width="9.00390625" style="5" customWidth="1"/>
  </cols>
  <sheetData>
    <row r="1" spans="1:39" ht="14.25" customHeight="1">
      <c r="A1" s="28" t="s">
        <v>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Q1" s="29" t="s">
        <v>95</v>
      </c>
      <c r="R1" s="29"/>
      <c r="S1" s="29"/>
      <c r="T1" s="29"/>
      <c r="U1" s="29"/>
      <c r="W1" s="28" t="s">
        <v>76</v>
      </c>
      <c r="X1" s="28"/>
      <c r="Y1" s="28"/>
      <c r="Z1" s="28"/>
      <c r="AA1" s="28"/>
      <c r="AB1" s="28"/>
      <c r="AC1" s="28"/>
      <c r="AD1" s="28"/>
      <c r="AE1" s="28"/>
      <c r="AG1" s="28" t="s">
        <v>77</v>
      </c>
      <c r="AH1" s="28"/>
      <c r="AI1" s="28"/>
      <c r="AJ1" s="28"/>
      <c r="AK1" s="28"/>
      <c r="AL1" s="28"/>
      <c r="AM1" s="28"/>
    </row>
    <row r="2" spans="1:40" s="8" customFormat="1" ht="36" customHeight="1">
      <c r="A2" s="30" t="s">
        <v>92</v>
      </c>
      <c r="B2" s="31" t="s">
        <v>21</v>
      </c>
      <c r="C2" s="31" t="s">
        <v>22</v>
      </c>
      <c r="D2" s="31" t="s">
        <v>107</v>
      </c>
      <c r="E2" s="31" t="s">
        <v>23</v>
      </c>
      <c r="F2" s="31" t="s">
        <v>24</v>
      </c>
      <c r="G2" s="31" t="s">
        <v>83</v>
      </c>
      <c r="H2" s="31" t="s">
        <v>69</v>
      </c>
      <c r="I2" s="30" t="s">
        <v>67</v>
      </c>
      <c r="J2" s="31" t="s">
        <v>68</v>
      </c>
      <c r="K2" s="31" t="s">
        <v>71</v>
      </c>
      <c r="L2" s="30" t="s">
        <v>73</v>
      </c>
      <c r="M2" s="30" t="s">
        <v>74</v>
      </c>
      <c r="N2" s="31" t="s">
        <v>75</v>
      </c>
      <c r="O2" s="32"/>
      <c r="P2" s="32"/>
      <c r="Q2" s="31" t="s">
        <v>27</v>
      </c>
      <c r="R2" s="30" t="s">
        <v>25</v>
      </c>
      <c r="S2" s="31" t="s">
        <v>88</v>
      </c>
      <c r="T2" s="30" t="s">
        <v>26</v>
      </c>
      <c r="U2" s="31" t="s">
        <v>28</v>
      </c>
      <c r="V2" s="32"/>
      <c r="W2" s="31" t="s">
        <v>29</v>
      </c>
      <c r="X2" s="31" t="s">
        <v>30</v>
      </c>
      <c r="Y2" s="31" t="s">
        <v>81</v>
      </c>
      <c r="Z2" s="31" t="s">
        <v>31</v>
      </c>
      <c r="AA2" s="31" t="s">
        <v>32</v>
      </c>
      <c r="AB2" s="31" t="s">
        <v>33</v>
      </c>
      <c r="AC2" s="31" t="s">
        <v>106</v>
      </c>
      <c r="AD2" s="31" t="s">
        <v>34</v>
      </c>
      <c r="AE2" s="31" t="s">
        <v>35</v>
      </c>
      <c r="AF2" s="31"/>
      <c r="AG2" s="31" t="s">
        <v>36</v>
      </c>
      <c r="AH2" s="31" t="s">
        <v>37</v>
      </c>
      <c r="AI2" s="31" t="s">
        <v>38</v>
      </c>
      <c r="AJ2" s="31" t="s">
        <v>96</v>
      </c>
      <c r="AK2" s="31" t="s">
        <v>39</v>
      </c>
      <c r="AL2" s="31" t="s">
        <v>98</v>
      </c>
      <c r="AM2" s="31" t="s">
        <v>94</v>
      </c>
      <c r="AN2" s="7"/>
    </row>
    <row r="3" spans="6:40" ht="54.75" customHeight="1">
      <c r="F3" s="9"/>
      <c r="G3" s="9"/>
      <c r="H3" s="9" t="s">
        <v>0</v>
      </c>
      <c r="I3" s="9" t="s">
        <v>99</v>
      </c>
      <c r="J3" s="9" t="s">
        <v>70</v>
      </c>
      <c r="K3" s="9" t="s">
        <v>72</v>
      </c>
      <c r="L3" s="9"/>
      <c r="M3" s="9" t="s">
        <v>84</v>
      </c>
      <c r="N3" s="9"/>
      <c r="O3" s="9"/>
      <c r="P3" s="9"/>
      <c r="Q3" s="9"/>
      <c r="R3" s="9"/>
      <c r="S3" s="9"/>
      <c r="T3" s="9"/>
      <c r="U3" s="9"/>
      <c r="V3" s="9"/>
      <c r="W3" s="9" t="s">
        <v>12</v>
      </c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 t="s">
        <v>78</v>
      </c>
      <c r="AK3" s="9" t="s">
        <v>79</v>
      </c>
      <c r="AL3" s="9" t="s">
        <v>97</v>
      </c>
      <c r="AM3" s="10" t="s">
        <v>82</v>
      </c>
      <c r="AN3" s="9"/>
    </row>
    <row r="4" spans="2:31" ht="12.75">
      <c r="B4" s="5" t="s">
        <v>80</v>
      </c>
      <c r="Q4" s="7"/>
      <c r="R4" s="26"/>
      <c r="S4" s="7"/>
      <c r="T4" s="26"/>
      <c r="W4" s="7"/>
      <c r="X4" s="7"/>
      <c r="Y4" s="7"/>
      <c r="Z4" s="7"/>
      <c r="AA4" s="7"/>
      <c r="AB4" s="7"/>
      <c r="AC4" s="7"/>
      <c r="AD4" s="7"/>
      <c r="AE4" s="7"/>
    </row>
    <row r="7" spans="2:38" ht="12.75">
      <c r="B7" s="5" t="s">
        <v>151</v>
      </c>
      <c r="G7" s="14"/>
      <c r="H7" s="14">
        <f>SUM(H8:H10)</f>
        <v>600</v>
      </c>
      <c r="I7" s="15">
        <f>AK7+AL7</f>
        <v>50</v>
      </c>
      <c r="J7" s="15">
        <v>850</v>
      </c>
      <c r="K7" s="15">
        <f>I7+J7</f>
        <v>900</v>
      </c>
      <c r="L7" s="16">
        <v>0.15</v>
      </c>
      <c r="M7" s="15">
        <f>K7/H7</f>
        <v>1.5</v>
      </c>
      <c r="N7" s="16">
        <v>0.2</v>
      </c>
      <c r="O7" s="15"/>
      <c r="P7" s="15"/>
      <c r="Q7" s="15" t="s">
        <v>90</v>
      </c>
      <c r="R7" s="15" t="s">
        <v>91</v>
      </c>
      <c r="S7" s="17">
        <v>0.2</v>
      </c>
      <c r="T7" s="15"/>
      <c r="U7" s="15"/>
      <c r="V7" s="15"/>
      <c r="W7" s="15" t="s">
        <v>89</v>
      </c>
      <c r="X7" s="15"/>
      <c r="Y7" s="16">
        <v>0.2</v>
      </c>
      <c r="Z7" s="15">
        <f>H8/Y7</f>
        <v>500</v>
      </c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>
        <v>25</v>
      </c>
      <c r="AL7" s="15">
        <v>25</v>
      </c>
    </row>
    <row r="8" spans="7:38" ht="12.75">
      <c r="G8" s="18">
        <v>41933</v>
      </c>
      <c r="H8" s="15">
        <v>100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 t="s">
        <v>85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</row>
    <row r="9" spans="7:38" ht="12.75">
      <c r="G9" s="18">
        <f>G8+365</f>
        <v>42298</v>
      </c>
      <c r="H9" s="15">
        <v>200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 t="s">
        <v>86</v>
      </c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</row>
    <row r="10" spans="7:38" ht="12.75">
      <c r="G10" s="18">
        <f>G9+365</f>
        <v>42663</v>
      </c>
      <c r="H10" s="15">
        <v>300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 t="s">
        <v>87</v>
      </c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</row>
    <row r="14" spans="5:40" s="19" customFormat="1" ht="12.75">
      <c r="E14" s="19" t="s">
        <v>93</v>
      </c>
      <c r="H14" s="19">
        <f>SUMIF($B$7:$B$10,"&lt;&gt;",H7:H10)</f>
        <v>600</v>
      </c>
      <c r="I14" s="19">
        <f>SUMIF($B$7:$B$10,"&lt;&gt;",I7:I10)</f>
        <v>50</v>
      </c>
      <c r="J14" s="19">
        <f>SUMIF($B$7:$B$10,"&lt;&gt;",J7:J10)</f>
        <v>850</v>
      </c>
      <c r="K14" s="19">
        <f>J14+I14</f>
        <v>900</v>
      </c>
      <c r="M14" s="19">
        <f>K14/H14</f>
        <v>1.5</v>
      </c>
      <c r="AF14" s="20"/>
      <c r="AN14" s="20"/>
    </row>
  </sheetData>
  <sheetProtection/>
  <mergeCells count="4">
    <mergeCell ref="A1:N1"/>
    <mergeCell ref="W1:AE1"/>
    <mergeCell ref="AG1:AM1"/>
    <mergeCell ref="Q1:U1"/>
  </mergeCells>
  <printOptions/>
  <pageMargins left="0.25" right="0.25" top="0.75" bottom="0.75" header="0.3" footer="0.3"/>
  <pageSetup fitToHeight="0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"/>
  <sheetViews>
    <sheetView zoomScale="80" zoomScaleNormal="80" zoomScalePageLayoutView="0" workbookViewId="0" topLeftCell="A1">
      <selection activeCell="H13" sqref="H13"/>
    </sheetView>
  </sheetViews>
  <sheetFormatPr defaultColWidth="9.00390625" defaultRowHeight="15"/>
  <cols>
    <col min="1" max="1" width="8.8515625" style="11" customWidth="1"/>
    <col min="2" max="3" width="9.00390625" style="11" customWidth="1"/>
    <col min="4" max="4" width="12.421875" style="11" customWidth="1"/>
    <col min="5" max="16384" width="9.00390625" style="11" customWidth="1"/>
  </cols>
  <sheetData>
    <row r="1" spans="1:14" ht="12.75">
      <c r="A1" s="40" t="s">
        <v>134</v>
      </c>
      <c r="B1" s="38" t="s">
        <v>54</v>
      </c>
      <c r="C1" s="38" t="s">
        <v>21</v>
      </c>
      <c r="D1" s="38" t="s">
        <v>22</v>
      </c>
      <c r="E1" s="38" t="s">
        <v>23</v>
      </c>
      <c r="F1" s="38" t="s">
        <v>24</v>
      </c>
      <c r="G1" s="38" t="s">
        <v>63</v>
      </c>
      <c r="H1" s="41" t="s">
        <v>56</v>
      </c>
      <c r="I1" s="41"/>
      <c r="J1" s="41" t="s">
        <v>57</v>
      </c>
      <c r="K1" s="41"/>
      <c r="L1" s="38" t="s">
        <v>52</v>
      </c>
      <c r="M1" s="38" t="s">
        <v>53</v>
      </c>
      <c r="N1" s="38" t="s">
        <v>101</v>
      </c>
    </row>
    <row r="2" spans="1:14" ht="12.75">
      <c r="A2" s="38"/>
      <c r="B2" s="38"/>
      <c r="C2" s="38"/>
      <c r="D2" s="38"/>
      <c r="E2" s="38"/>
      <c r="F2" s="38"/>
      <c r="G2" s="38"/>
      <c r="H2" s="31" t="s">
        <v>51</v>
      </c>
      <c r="I2" s="31" t="s">
        <v>55</v>
      </c>
      <c r="J2" s="31" t="s">
        <v>41</v>
      </c>
      <c r="K2" s="39" t="s">
        <v>43</v>
      </c>
      <c r="L2" s="38"/>
      <c r="M2" s="38"/>
      <c r="N2" s="38"/>
    </row>
    <row r="3" spans="8:13" ht="12.75">
      <c r="H3" s="27" t="s">
        <v>58</v>
      </c>
      <c r="I3" s="27" t="s">
        <v>59</v>
      </c>
      <c r="J3" s="27" t="s">
        <v>46</v>
      </c>
      <c r="K3" s="27" t="s">
        <v>60</v>
      </c>
      <c r="L3" s="27" t="s">
        <v>61</v>
      </c>
      <c r="M3" s="27" t="s">
        <v>62</v>
      </c>
    </row>
    <row r="5" ht="12.75">
      <c r="A5" s="11" t="s">
        <v>66</v>
      </c>
    </row>
  </sheetData>
  <sheetProtection/>
  <mergeCells count="12">
    <mergeCell ref="L1:L2"/>
    <mergeCell ref="M1:M2"/>
    <mergeCell ref="N1:N2"/>
    <mergeCell ref="G1:G2"/>
    <mergeCell ref="J1:K1"/>
    <mergeCell ref="H1:I1"/>
    <mergeCell ref="A1:A2"/>
    <mergeCell ref="B1:B2"/>
    <mergeCell ref="D1:D2"/>
    <mergeCell ref="C1:C2"/>
    <mergeCell ref="E1:E2"/>
    <mergeCell ref="F1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CR1</dc:creator>
  <cp:keywords/>
  <dc:description/>
  <cp:lastModifiedBy>renjie zhu</cp:lastModifiedBy>
  <cp:lastPrinted>2017-04-28T03:07:15Z</cp:lastPrinted>
  <dcterms:created xsi:type="dcterms:W3CDTF">2011-01-07T07:19:07Z</dcterms:created>
  <dcterms:modified xsi:type="dcterms:W3CDTF">2023-10-09T03:59:44Z</dcterms:modified>
  <cp:category/>
  <cp:version/>
  <cp:contentType/>
  <cp:contentStatus/>
</cp:coreProperties>
</file>